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执风\Desktop\Excel（物理实验）\"/>
    </mc:Choice>
  </mc:AlternateContent>
  <xr:revisionPtr revIDLastSave="0" documentId="13_ncr:1_{F71E8055-436F-4DA5-8067-21EAAB6350AF}" xr6:coauthVersionLast="45" xr6:coauthVersionMax="45" xr10:uidLastSave="{00000000-0000-0000-0000-000000000000}"/>
  <bookViews>
    <workbookView xWindow="-108" yWindow="-108" windowWidth="23256" windowHeight="12576" xr2:uid="{C1DD1157-3B68-4C23-8E9E-B4DBB5E49C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" i="1" l="1"/>
  <c r="F4" i="1" s="1"/>
  <c r="E8" i="1"/>
  <c r="F8" i="1" s="1"/>
  <c r="E6" i="1"/>
  <c r="F6" i="1" s="1"/>
  <c r="G4" i="1" l="1"/>
  <c r="I4" i="1" s="1"/>
  <c r="I3" i="1" l="1"/>
</calcChain>
</file>

<file path=xl/sharedStrings.xml><?xml version="1.0" encoding="utf-8"?>
<sst xmlns="http://schemas.openxmlformats.org/spreadsheetml/2006/main" count="20" uniqueCount="19">
  <si>
    <t>弗兰克赫兹实验管IA-UG2K曲线</t>
    <phoneticPr fontId="1" type="noConversion"/>
  </si>
  <si>
    <t>请输入IA和UG2K的值</t>
    <phoneticPr fontId="1" type="noConversion"/>
  </si>
  <si>
    <t>IA (10E-8A)</t>
    <phoneticPr fontId="1" type="noConversion"/>
  </si>
  <si>
    <t>UG2K(V)</t>
    <phoneticPr fontId="1" type="noConversion"/>
  </si>
  <si>
    <t>峰值电压</t>
    <phoneticPr fontId="1" type="noConversion"/>
  </si>
  <si>
    <t>△Ui（V）</t>
    <phoneticPr fontId="1" type="noConversion"/>
  </si>
  <si>
    <t>Uoi（V)</t>
    <phoneticPr fontId="1" type="noConversion"/>
  </si>
  <si>
    <t>平均值UO(V)</t>
    <phoneticPr fontId="1" type="noConversion"/>
  </si>
  <si>
    <t>U1</t>
    <phoneticPr fontId="1" type="noConversion"/>
  </si>
  <si>
    <t>U4</t>
    <phoneticPr fontId="1" type="noConversion"/>
  </si>
  <si>
    <t>U2</t>
    <phoneticPr fontId="1" type="noConversion"/>
  </si>
  <si>
    <t>U5</t>
    <phoneticPr fontId="1" type="noConversion"/>
  </si>
  <si>
    <t>U3</t>
    <phoneticPr fontId="1" type="noConversion"/>
  </si>
  <si>
    <t>U6</t>
    <phoneticPr fontId="1" type="noConversion"/>
  </si>
  <si>
    <t>标准误差：</t>
    <phoneticPr fontId="1" type="noConversion"/>
  </si>
  <si>
    <t>E:</t>
    <phoneticPr fontId="1" type="noConversion"/>
  </si>
  <si>
    <t>%</t>
    <phoneticPr fontId="1" type="noConversion"/>
  </si>
  <si>
    <t>理论值：</t>
    <phoneticPr fontId="1" type="noConversion"/>
  </si>
  <si>
    <t>V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</si>
</sst>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4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Sheet1!$A$1</c:f>
              <c:strCache>
                <c:ptCount val="1"/>
                <c:pt idx="0">
                  <c:v>弗兰克赫兹实验管IA-UG2K曲线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Sheet1!$B$4:$B$67</c:f>
              <c:numCache>
                <c:formatCode>General</c:formatCode>
                <c:ptCount val="64"/>
                <c:pt idx="0">
                  <c:v>0.4</c:v>
                </c:pt>
                <c:pt idx="1">
                  <c:v>8.6999999999999993</c:v>
                </c:pt>
                <c:pt idx="2">
                  <c:v>13</c:v>
                </c:pt>
                <c:pt idx="3">
                  <c:v>17</c:v>
                </c:pt>
                <c:pt idx="4">
                  <c:v>19</c:v>
                </c:pt>
                <c:pt idx="5">
                  <c:v>21.4</c:v>
                </c:pt>
                <c:pt idx="6">
                  <c:v>22</c:v>
                </c:pt>
                <c:pt idx="7">
                  <c:v>23</c:v>
                </c:pt>
                <c:pt idx="8">
                  <c:v>26</c:v>
                </c:pt>
                <c:pt idx="9">
                  <c:v>27</c:v>
                </c:pt>
                <c:pt idx="10">
                  <c:v>29</c:v>
                </c:pt>
                <c:pt idx="11">
                  <c:v>33</c:v>
                </c:pt>
                <c:pt idx="12">
                  <c:v>33.5</c:v>
                </c:pt>
                <c:pt idx="13">
                  <c:v>34.200000000000003</c:v>
                </c:pt>
                <c:pt idx="14">
                  <c:v>35.4</c:v>
                </c:pt>
                <c:pt idx="15">
                  <c:v>36</c:v>
                </c:pt>
                <c:pt idx="16">
                  <c:v>38</c:v>
                </c:pt>
                <c:pt idx="17">
                  <c:v>40</c:v>
                </c:pt>
                <c:pt idx="18">
                  <c:v>43</c:v>
                </c:pt>
                <c:pt idx="19">
                  <c:v>45</c:v>
                </c:pt>
                <c:pt idx="20">
                  <c:v>45.6</c:v>
                </c:pt>
                <c:pt idx="21">
                  <c:v>46.1</c:v>
                </c:pt>
                <c:pt idx="22">
                  <c:v>47</c:v>
                </c:pt>
                <c:pt idx="23">
                  <c:v>48.5</c:v>
                </c:pt>
                <c:pt idx="24">
                  <c:v>50</c:v>
                </c:pt>
                <c:pt idx="25">
                  <c:v>52.1</c:v>
                </c:pt>
                <c:pt idx="26">
                  <c:v>56</c:v>
                </c:pt>
                <c:pt idx="27">
                  <c:v>56.8</c:v>
                </c:pt>
                <c:pt idx="28">
                  <c:v>58</c:v>
                </c:pt>
                <c:pt idx="29">
                  <c:v>60</c:v>
                </c:pt>
                <c:pt idx="30">
                  <c:v>61</c:v>
                </c:pt>
                <c:pt idx="31">
                  <c:v>61.7</c:v>
                </c:pt>
                <c:pt idx="32">
                  <c:v>64</c:v>
                </c:pt>
                <c:pt idx="33">
                  <c:v>66</c:v>
                </c:pt>
                <c:pt idx="34">
                  <c:v>68</c:v>
                </c:pt>
                <c:pt idx="35">
                  <c:v>70.3</c:v>
                </c:pt>
                <c:pt idx="36">
                  <c:v>71.7</c:v>
                </c:pt>
                <c:pt idx="37">
                  <c:v>72.3</c:v>
                </c:pt>
                <c:pt idx="38">
                  <c:v>75</c:v>
                </c:pt>
                <c:pt idx="39">
                  <c:v>76.400000000000006</c:v>
                </c:pt>
                <c:pt idx="40">
                  <c:v>77.2</c:v>
                </c:pt>
                <c:pt idx="41">
                  <c:v>78.3</c:v>
                </c:pt>
                <c:pt idx="42">
                  <c:v>80</c:v>
                </c:pt>
                <c:pt idx="43">
                  <c:v>82</c:v>
                </c:pt>
                <c:pt idx="44">
                  <c:v>84</c:v>
                </c:pt>
                <c:pt idx="45">
                  <c:v>86</c:v>
                </c:pt>
                <c:pt idx="46">
                  <c:v>87</c:v>
                </c:pt>
                <c:pt idx="47">
                  <c:v>89</c:v>
                </c:pt>
                <c:pt idx="48">
                  <c:v>93</c:v>
                </c:pt>
                <c:pt idx="49">
                  <c:v>94</c:v>
                </c:pt>
                <c:pt idx="50">
                  <c:v>95.7</c:v>
                </c:pt>
                <c:pt idx="51">
                  <c:v>98</c:v>
                </c:pt>
                <c:pt idx="52">
                  <c:v>99</c:v>
                </c:pt>
                <c:pt idx="53">
                  <c:v>100</c:v>
                </c:pt>
              </c:numCache>
            </c:numRef>
          </c:xVal>
          <c:yVal>
            <c:numRef>
              <c:f>Sheet1!$A$4:$A$61</c:f>
              <c:numCache>
                <c:formatCode>General</c:formatCode>
                <c:ptCount val="58"/>
                <c:pt idx="0">
                  <c:v>0.04</c:v>
                </c:pt>
                <c:pt idx="1">
                  <c:v>0.05</c:v>
                </c:pt>
                <c:pt idx="2">
                  <c:v>0.25</c:v>
                </c:pt>
                <c:pt idx="3">
                  <c:v>0.66</c:v>
                </c:pt>
                <c:pt idx="4">
                  <c:v>0.82</c:v>
                </c:pt>
                <c:pt idx="5">
                  <c:v>0.88</c:v>
                </c:pt>
                <c:pt idx="6">
                  <c:v>0.86</c:v>
                </c:pt>
                <c:pt idx="7">
                  <c:v>0.83</c:v>
                </c:pt>
                <c:pt idx="8">
                  <c:v>1.4</c:v>
                </c:pt>
                <c:pt idx="9">
                  <c:v>1.85</c:v>
                </c:pt>
                <c:pt idx="10">
                  <c:v>2.4900000000000002</c:v>
                </c:pt>
                <c:pt idx="11">
                  <c:v>2.66</c:v>
                </c:pt>
                <c:pt idx="12">
                  <c:v>2.52</c:v>
                </c:pt>
                <c:pt idx="13">
                  <c:v>1.78</c:v>
                </c:pt>
                <c:pt idx="14">
                  <c:v>1.53</c:v>
                </c:pt>
                <c:pt idx="15">
                  <c:v>2.04</c:v>
                </c:pt>
                <c:pt idx="16">
                  <c:v>3.18</c:v>
                </c:pt>
                <c:pt idx="17">
                  <c:v>4.3499999999999996</c:v>
                </c:pt>
                <c:pt idx="18">
                  <c:v>4.91</c:v>
                </c:pt>
                <c:pt idx="19">
                  <c:v>5.2</c:v>
                </c:pt>
                <c:pt idx="20">
                  <c:v>4.38</c:v>
                </c:pt>
                <c:pt idx="21">
                  <c:v>3.28</c:v>
                </c:pt>
                <c:pt idx="22">
                  <c:v>2.37</c:v>
                </c:pt>
                <c:pt idx="23">
                  <c:v>2.0099999999999998</c:v>
                </c:pt>
                <c:pt idx="24">
                  <c:v>2.95</c:v>
                </c:pt>
                <c:pt idx="25">
                  <c:v>4.12</c:v>
                </c:pt>
                <c:pt idx="26">
                  <c:v>5.98</c:v>
                </c:pt>
                <c:pt idx="27">
                  <c:v>6.01</c:v>
                </c:pt>
                <c:pt idx="28">
                  <c:v>5.76</c:v>
                </c:pt>
                <c:pt idx="29">
                  <c:v>4.3</c:v>
                </c:pt>
                <c:pt idx="30">
                  <c:v>3.02</c:v>
                </c:pt>
                <c:pt idx="31">
                  <c:v>2.58</c:v>
                </c:pt>
                <c:pt idx="32">
                  <c:v>3.64</c:v>
                </c:pt>
                <c:pt idx="33">
                  <c:v>5.6</c:v>
                </c:pt>
                <c:pt idx="34">
                  <c:v>7.31</c:v>
                </c:pt>
                <c:pt idx="35">
                  <c:v>8.7200000000000006</c:v>
                </c:pt>
                <c:pt idx="36">
                  <c:v>9.06</c:v>
                </c:pt>
                <c:pt idx="37">
                  <c:v>9.1</c:v>
                </c:pt>
                <c:pt idx="38">
                  <c:v>6.8</c:v>
                </c:pt>
                <c:pt idx="39">
                  <c:v>4.3</c:v>
                </c:pt>
                <c:pt idx="40">
                  <c:v>3.4</c:v>
                </c:pt>
                <c:pt idx="41">
                  <c:v>3.1</c:v>
                </c:pt>
                <c:pt idx="42">
                  <c:v>4.4000000000000004</c:v>
                </c:pt>
                <c:pt idx="43">
                  <c:v>7.1</c:v>
                </c:pt>
                <c:pt idx="44">
                  <c:v>9.3000000000000007</c:v>
                </c:pt>
                <c:pt idx="45">
                  <c:v>10.6</c:v>
                </c:pt>
                <c:pt idx="46">
                  <c:v>11.1</c:v>
                </c:pt>
                <c:pt idx="47">
                  <c:v>8.9</c:v>
                </c:pt>
                <c:pt idx="48">
                  <c:v>5.8</c:v>
                </c:pt>
                <c:pt idx="49">
                  <c:v>4.5999999999999996</c:v>
                </c:pt>
                <c:pt idx="50">
                  <c:v>4.5</c:v>
                </c:pt>
                <c:pt idx="51">
                  <c:v>7.6</c:v>
                </c:pt>
                <c:pt idx="52">
                  <c:v>8.9</c:v>
                </c:pt>
                <c:pt idx="53">
                  <c:v>9.9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87D-4E6A-9856-93B5C733F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4240376"/>
        <c:axId val="764238776"/>
      </c:scatterChart>
      <c:valAx>
        <c:axId val="764240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64238776"/>
        <c:crosses val="autoZero"/>
        <c:crossBetween val="midCat"/>
      </c:valAx>
      <c:valAx>
        <c:axId val="764238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642403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289560</xdr:colOff>
      <xdr:row>10</xdr:row>
      <xdr:rowOff>7620</xdr:rowOff>
    </xdr:from>
    <xdr:to>
      <xdr:col>9</xdr:col>
      <xdr:colOff>350520</xdr:colOff>
      <xdr:row>25</xdr:row>
      <xdr:rowOff>121920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972C25FE-3163-44D8-AE5C-CAD0D06A18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C3B8B-D34A-482B-A249-02C74B188AE0}">
  <dimension ref="A1:S57"/>
  <sheetViews>
    <sheetView tabSelected="1" workbookViewId="0">
      <selection activeCell="D10" sqref="D10"/>
    </sheetView>
  </sheetViews>
  <sheetFormatPr defaultRowHeight="13.8" x14ac:dyDescent="0.25"/>
  <cols>
    <col min="1" max="1" width="11" customWidth="1"/>
    <col min="7" max="7" width="12.44140625" customWidth="1"/>
    <col min="8" max="8" width="12.109375" customWidth="1"/>
  </cols>
  <sheetData>
    <row r="1" spans="1:19" ht="34.950000000000003" customHeight="1" x14ac:dyDescent="0.25">
      <c r="A1" s="6" t="s">
        <v>0</v>
      </c>
      <c r="B1" s="6"/>
      <c r="C1" s="6"/>
      <c r="D1" s="6"/>
      <c r="E1" s="6"/>
      <c r="F1" s="6"/>
      <c r="G1" s="6"/>
    </row>
    <row r="2" spans="1:19" x14ac:dyDescent="0.25">
      <c r="A2" s="7" t="s">
        <v>1</v>
      </c>
      <c r="B2" s="7"/>
      <c r="C2" s="7"/>
      <c r="D2" s="8"/>
      <c r="E2" s="8"/>
      <c r="F2" s="8"/>
      <c r="G2" s="8"/>
    </row>
    <row r="3" spans="1:19" x14ac:dyDescent="0.25">
      <c r="A3" s="2" t="s">
        <v>2</v>
      </c>
      <c r="B3" s="1" t="s">
        <v>3</v>
      </c>
      <c r="C3" s="3" t="s">
        <v>4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14</v>
      </c>
      <c r="I3" s="4">
        <f>SQRT(((F4-G4)^2+(F6-G4)^2+(F8-G4)^2)/2)</f>
        <v>1.1060440015358044</v>
      </c>
      <c r="J3" s="5"/>
    </row>
    <row r="4" spans="1:19" x14ac:dyDescent="0.25">
      <c r="A4">
        <v>0.04</v>
      </c>
      <c r="B4">
        <v>0.4</v>
      </c>
      <c r="C4" s="4" t="s">
        <v>8</v>
      </c>
      <c r="D4" s="4">
        <v>21.4</v>
      </c>
      <c r="E4" s="9">
        <f>D5-D4</f>
        <v>35.4</v>
      </c>
      <c r="F4" s="9">
        <f>(1/3)*E4</f>
        <v>11.799999999999999</v>
      </c>
      <c r="G4" s="9">
        <f>(1/3)*(F4+F6+F8)</f>
        <v>12.966666666666665</v>
      </c>
      <c r="H4" s="4" t="s">
        <v>15</v>
      </c>
      <c r="I4" s="4">
        <f>ABS(((G4-I5)/I5)*100)</f>
        <v>9.8870056497174943</v>
      </c>
      <c r="J4" s="4" t="s">
        <v>16</v>
      </c>
    </row>
    <row r="5" spans="1:19" x14ac:dyDescent="0.25">
      <c r="A5">
        <v>0.05</v>
      </c>
      <c r="B5">
        <v>8.6999999999999993</v>
      </c>
      <c r="C5" s="4" t="s">
        <v>9</v>
      </c>
      <c r="D5" s="4">
        <v>56.8</v>
      </c>
      <c r="E5" s="10"/>
      <c r="F5" s="10"/>
      <c r="G5" s="11"/>
      <c r="H5" s="4" t="s">
        <v>17</v>
      </c>
      <c r="I5" s="4">
        <v>11.8</v>
      </c>
      <c r="J5" s="4" t="s">
        <v>18</v>
      </c>
      <c r="L5" s="12"/>
      <c r="M5" s="12"/>
      <c r="N5" s="12"/>
      <c r="O5" s="12"/>
      <c r="P5" s="12"/>
      <c r="Q5" s="13"/>
      <c r="R5" s="13"/>
      <c r="S5" s="13"/>
    </row>
    <row r="6" spans="1:19" x14ac:dyDescent="0.25">
      <c r="A6">
        <v>0.25</v>
      </c>
      <c r="B6">
        <v>13</v>
      </c>
      <c r="C6" s="4" t="s">
        <v>10</v>
      </c>
      <c r="D6" s="4">
        <v>33</v>
      </c>
      <c r="E6" s="9">
        <f>D7-D6</f>
        <v>39.299999999999997</v>
      </c>
      <c r="F6" s="9">
        <f>(1/3)*E6</f>
        <v>13.099999999999998</v>
      </c>
      <c r="G6" s="11"/>
      <c r="L6" s="13"/>
      <c r="M6" s="13"/>
      <c r="N6" s="13"/>
      <c r="O6" s="13"/>
      <c r="P6" s="13"/>
      <c r="Q6" s="13"/>
      <c r="R6" s="13"/>
      <c r="S6" s="13"/>
    </row>
    <row r="7" spans="1:19" x14ac:dyDescent="0.25">
      <c r="A7">
        <v>0.66</v>
      </c>
      <c r="B7">
        <v>17</v>
      </c>
      <c r="C7" s="4" t="s">
        <v>11</v>
      </c>
      <c r="D7" s="4">
        <v>72.3</v>
      </c>
      <c r="E7" s="10"/>
      <c r="F7" s="10"/>
      <c r="G7" s="11"/>
      <c r="L7" s="13"/>
      <c r="M7" s="13"/>
      <c r="N7" s="13"/>
      <c r="O7" s="13"/>
      <c r="P7" s="13"/>
      <c r="Q7" s="13"/>
      <c r="R7" s="13"/>
      <c r="S7" s="13"/>
    </row>
    <row r="8" spans="1:19" x14ac:dyDescent="0.25">
      <c r="A8">
        <v>0.82</v>
      </c>
      <c r="B8">
        <v>19</v>
      </c>
      <c r="C8" s="4" t="s">
        <v>12</v>
      </c>
      <c r="D8" s="4">
        <v>45</v>
      </c>
      <c r="E8" s="9">
        <f>D9-D8</f>
        <v>42</v>
      </c>
      <c r="F8" s="9">
        <f>(1/3)*E8</f>
        <v>14</v>
      </c>
      <c r="G8" s="11"/>
      <c r="L8" s="13"/>
      <c r="M8" s="13"/>
      <c r="N8" s="13"/>
      <c r="O8" s="13"/>
      <c r="P8" s="13"/>
      <c r="Q8" s="12"/>
      <c r="R8" s="12"/>
      <c r="S8" s="12"/>
    </row>
    <row r="9" spans="1:19" x14ac:dyDescent="0.25">
      <c r="A9">
        <v>0.88</v>
      </c>
      <c r="B9">
        <v>21.4</v>
      </c>
      <c r="C9" s="4" t="s">
        <v>13</v>
      </c>
      <c r="D9" s="4">
        <v>87</v>
      </c>
      <c r="E9" s="10"/>
      <c r="F9" s="10"/>
      <c r="G9" s="10"/>
      <c r="L9" s="13"/>
      <c r="M9" s="13"/>
      <c r="N9" s="13"/>
      <c r="O9" s="13"/>
      <c r="P9" s="13"/>
      <c r="Q9" s="12"/>
      <c r="R9" s="12"/>
      <c r="S9" s="12"/>
    </row>
    <row r="10" spans="1:19" x14ac:dyDescent="0.25">
      <c r="A10">
        <v>0.86</v>
      </c>
      <c r="B10">
        <v>22</v>
      </c>
      <c r="L10" s="13"/>
      <c r="M10" s="13"/>
      <c r="N10" s="13"/>
      <c r="O10" s="13"/>
      <c r="P10" s="13"/>
      <c r="Q10" s="12"/>
      <c r="R10" s="12"/>
      <c r="S10" s="12"/>
    </row>
    <row r="11" spans="1:19" x14ac:dyDescent="0.25">
      <c r="A11">
        <v>0.83</v>
      </c>
      <c r="B11">
        <v>23</v>
      </c>
      <c r="L11" s="13"/>
      <c r="M11" s="13"/>
      <c r="N11" s="13"/>
      <c r="O11" s="13"/>
      <c r="P11" s="13"/>
      <c r="Q11" s="12"/>
      <c r="R11" s="12"/>
      <c r="S11" s="12"/>
    </row>
    <row r="12" spans="1:19" x14ac:dyDescent="0.25">
      <c r="A12">
        <v>1.4</v>
      </c>
      <c r="B12">
        <v>26</v>
      </c>
    </row>
    <row r="13" spans="1:19" x14ac:dyDescent="0.25">
      <c r="A13">
        <v>1.85</v>
      </c>
      <c r="B13">
        <v>27</v>
      </c>
    </row>
    <row r="14" spans="1:19" x14ac:dyDescent="0.25">
      <c r="A14">
        <v>2.4900000000000002</v>
      </c>
      <c r="B14">
        <v>29</v>
      </c>
    </row>
    <row r="15" spans="1:19" x14ac:dyDescent="0.25">
      <c r="A15">
        <v>2.66</v>
      </c>
      <c r="B15">
        <v>33</v>
      </c>
    </row>
    <row r="16" spans="1:19" x14ac:dyDescent="0.25">
      <c r="A16">
        <v>2.52</v>
      </c>
      <c r="B16">
        <v>33.5</v>
      </c>
    </row>
    <row r="17" spans="1:2" x14ac:dyDescent="0.25">
      <c r="A17">
        <v>1.78</v>
      </c>
      <c r="B17">
        <v>34.200000000000003</v>
      </c>
    </row>
    <row r="18" spans="1:2" x14ac:dyDescent="0.25">
      <c r="A18">
        <v>1.53</v>
      </c>
      <c r="B18">
        <v>35.4</v>
      </c>
    </row>
    <row r="19" spans="1:2" x14ac:dyDescent="0.25">
      <c r="A19">
        <v>2.04</v>
      </c>
      <c r="B19">
        <v>36</v>
      </c>
    </row>
    <row r="20" spans="1:2" x14ac:dyDescent="0.25">
      <c r="A20">
        <v>3.18</v>
      </c>
      <c r="B20">
        <v>38</v>
      </c>
    </row>
    <row r="21" spans="1:2" x14ac:dyDescent="0.25">
      <c r="A21">
        <v>4.3499999999999996</v>
      </c>
      <c r="B21">
        <v>40</v>
      </c>
    </row>
    <row r="22" spans="1:2" x14ac:dyDescent="0.25">
      <c r="A22">
        <v>4.91</v>
      </c>
      <c r="B22">
        <v>43</v>
      </c>
    </row>
    <row r="23" spans="1:2" x14ac:dyDescent="0.25">
      <c r="A23">
        <v>5.2</v>
      </c>
      <c r="B23">
        <v>45</v>
      </c>
    </row>
    <row r="24" spans="1:2" x14ac:dyDescent="0.25">
      <c r="A24">
        <v>4.38</v>
      </c>
      <c r="B24">
        <v>45.6</v>
      </c>
    </row>
    <row r="25" spans="1:2" x14ac:dyDescent="0.25">
      <c r="A25">
        <v>3.28</v>
      </c>
      <c r="B25">
        <v>46.1</v>
      </c>
    </row>
    <row r="26" spans="1:2" x14ac:dyDescent="0.25">
      <c r="A26">
        <v>2.37</v>
      </c>
      <c r="B26">
        <v>47</v>
      </c>
    </row>
    <row r="27" spans="1:2" x14ac:dyDescent="0.25">
      <c r="A27">
        <v>2.0099999999999998</v>
      </c>
      <c r="B27">
        <v>48.5</v>
      </c>
    </row>
    <row r="28" spans="1:2" x14ac:dyDescent="0.25">
      <c r="A28">
        <v>2.95</v>
      </c>
      <c r="B28">
        <v>50</v>
      </c>
    </row>
    <row r="29" spans="1:2" x14ac:dyDescent="0.25">
      <c r="A29">
        <v>4.12</v>
      </c>
      <c r="B29">
        <v>52.1</v>
      </c>
    </row>
    <row r="30" spans="1:2" x14ac:dyDescent="0.25">
      <c r="A30">
        <v>5.98</v>
      </c>
      <c r="B30">
        <v>56</v>
      </c>
    </row>
    <row r="31" spans="1:2" x14ac:dyDescent="0.25">
      <c r="A31">
        <v>6.01</v>
      </c>
      <c r="B31">
        <v>56.8</v>
      </c>
    </row>
    <row r="32" spans="1:2" x14ac:dyDescent="0.25">
      <c r="A32">
        <v>5.76</v>
      </c>
      <c r="B32">
        <v>58</v>
      </c>
    </row>
    <row r="33" spans="1:2" x14ac:dyDescent="0.25">
      <c r="A33">
        <v>4.3</v>
      </c>
      <c r="B33">
        <v>60</v>
      </c>
    </row>
    <row r="34" spans="1:2" x14ac:dyDescent="0.25">
      <c r="A34">
        <v>3.02</v>
      </c>
      <c r="B34">
        <v>61</v>
      </c>
    </row>
    <row r="35" spans="1:2" x14ac:dyDescent="0.25">
      <c r="A35">
        <v>2.58</v>
      </c>
      <c r="B35">
        <v>61.7</v>
      </c>
    </row>
    <row r="36" spans="1:2" x14ac:dyDescent="0.25">
      <c r="A36">
        <v>3.64</v>
      </c>
      <c r="B36">
        <v>64</v>
      </c>
    </row>
    <row r="37" spans="1:2" x14ac:dyDescent="0.25">
      <c r="A37">
        <v>5.6</v>
      </c>
      <c r="B37">
        <v>66</v>
      </c>
    </row>
    <row r="38" spans="1:2" x14ac:dyDescent="0.25">
      <c r="A38">
        <v>7.31</v>
      </c>
      <c r="B38">
        <v>68</v>
      </c>
    </row>
    <row r="39" spans="1:2" x14ac:dyDescent="0.25">
      <c r="A39">
        <v>8.7200000000000006</v>
      </c>
      <c r="B39">
        <v>70.3</v>
      </c>
    </row>
    <row r="40" spans="1:2" x14ac:dyDescent="0.25">
      <c r="A40">
        <v>9.06</v>
      </c>
      <c r="B40">
        <v>71.7</v>
      </c>
    </row>
    <row r="41" spans="1:2" x14ac:dyDescent="0.25">
      <c r="A41">
        <v>9.1</v>
      </c>
      <c r="B41">
        <v>72.3</v>
      </c>
    </row>
    <row r="42" spans="1:2" x14ac:dyDescent="0.25">
      <c r="A42">
        <v>6.8</v>
      </c>
      <c r="B42">
        <v>75</v>
      </c>
    </row>
    <row r="43" spans="1:2" x14ac:dyDescent="0.25">
      <c r="A43">
        <v>4.3</v>
      </c>
      <c r="B43">
        <v>76.400000000000006</v>
      </c>
    </row>
    <row r="44" spans="1:2" x14ac:dyDescent="0.25">
      <c r="A44">
        <v>3.4</v>
      </c>
      <c r="B44">
        <v>77.2</v>
      </c>
    </row>
    <row r="45" spans="1:2" x14ac:dyDescent="0.25">
      <c r="A45">
        <v>3.1</v>
      </c>
      <c r="B45">
        <v>78.3</v>
      </c>
    </row>
    <row r="46" spans="1:2" x14ac:dyDescent="0.25">
      <c r="A46">
        <v>4.4000000000000004</v>
      </c>
      <c r="B46">
        <v>80</v>
      </c>
    </row>
    <row r="47" spans="1:2" x14ac:dyDescent="0.25">
      <c r="A47">
        <v>7.1</v>
      </c>
      <c r="B47">
        <v>82</v>
      </c>
    </row>
    <row r="48" spans="1:2" x14ac:dyDescent="0.25">
      <c r="A48">
        <v>9.3000000000000007</v>
      </c>
      <c r="B48">
        <v>84</v>
      </c>
    </row>
    <row r="49" spans="1:2" x14ac:dyDescent="0.25">
      <c r="A49">
        <v>10.6</v>
      </c>
      <c r="B49">
        <v>86</v>
      </c>
    </row>
    <row r="50" spans="1:2" x14ac:dyDescent="0.25">
      <c r="A50">
        <v>11.1</v>
      </c>
      <c r="B50">
        <v>87</v>
      </c>
    </row>
    <row r="51" spans="1:2" x14ac:dyDescent="0.25">
      <c r="A51">
        <v>8.9</v>
      </c>
      <c r="B51">
        <v>89</v>
      </c>
    </row>
    <row r="52" spans="1:2" x14ac:dyDescent="0.25">
      <c r="A52">
        <v>5.8</v>
      </c>
      <c r="B52">
        <v>93</v>
      </c>
    </row>
    <row r="53" spans="1:2" x14ac:dyDescent="0.25">
      <c r="A53">
        <v>4.5999999999999996</v>
      </c>
      <c r="B53">
        <v>94</v>
      </c>
    </row>
    <row r="54" spans="1:2" x14ac:dyDescent="0.25">
      <c r="A54">
        <v>4.5</v>
      </c>
      <c r="B54">
        <v>95.7</v>
      </c>
    </row>
    <row r="55" spans="1:2" x14ac:dyDescent="0.25">
      <c r="A55">
        <v>7.6</v>
      </c>
      <c r="B55">
        <v>98</v>
      </c>
    </row>
    <row r="56" spans="1:2" x14ac:dyDescent="0.25">
      <c r="A56">
        <v>8.9</v>
      </c>
      <c r="B56">
        <v>99</v>
      </c>
    </row>
    <row r="57" spans="1:2" x14ac:dyDescent="0.25">
      <c r="A57">
        <v>9.9</v>
      </c>
      <c r="B57">
        <v>100</v>
      </c>
    </row>
  </sheetData>
  <mergeCells count="9">
    <mergeCell ref="A1:G1"/>
    <mergeCell ref="A2:G2"/>
    <mergeCell ref="E4:E5"/>
    <mergeCell ref="E6:E7"/>
    <mergeCell ref="E8:E9"/>
    <mergeCell ref="F4:F5"/>
    <mergeCell ref="F6:F7"/>
    <mergeCell ref="F8:F9"/>
    <mergeCell ref="G4:G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2019-10-06T06:33:06Z</dcterms:created>
  <dcterms:modified xsi:type="dcterms:W3CDTF">2019-10-10T09:24:10Z</dcterms:modified>
</cp:coreProperties>
</file>